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H:\dmsscan\CIB-Dokumente zum Versand\"/>
    </mc:Choice>
  </mc:AlternateContent>
  <xr:revisionPtr revIDLastSave="0" documentId="13_ncr:1_{5FA38D34-12CF-463D-B0B0-1D343421AFCA}" xr6:coauthVersionLast="36" xr6:coauthVersionMax="36" xr10:uidLastSave="{00000000-0000-0000-0000-000000000000}"/>
  <bookViews>
    <workbookView xWindow="0" yWindow="0" windowWidth="28170" windowHeight="12225" xr2:uid="{87A97682-4272-4564-BF61-942C0786597B}"/>
  </bookViews>
  <sheets>
    <sheet name="Prüfung_Gleitone" sheetId="1" r:id="rId1"/>
  </sheets>
  <definedNames>
    <definedName name="_xlnm.Print_Area" localSheetId="0">Prüfung_Gleitone!$A$1:$H$50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1" i="1" l="1"/>
  <c r="D33" i="1" s="1"/>
  <c r="F31" i="1"/>
  <c r="F33" i="1" s="1"/>
  <c r="H31" i="1"/>
  <c r="H33" i="1" s="1"/>
  <c r="D36" i="1"/>
  <c r="D38" i="1" s="1"/>
  <c r="F36" i="1"/>
  <c r="F38" i="1" s="1"/>
  <c r="H36" i="1"/>
  <c r="H38" i="1" s="1"/>
  <c r="B36" i="1"/>
  <c r="B38" i="1" s="1"/>
  <c r="B31" i="1"/>
  <c r="B33" i="1" s="1"/>
  <c r="B42" i="1" l="1"/>
  <c r="B40" i="1"/>
  <c r="H40" i="1"/>
  <c r="H42" i="1"/>
  <c r="F40" i="1"/>
  <c r="F42" i="1"/>
  <c r="D42" i="1"/>
  <c r="D40" i="1"/>
</calcChain>
</file>

<file path=xl/sharedStrings.xml><?xml version="1.0" encoding="utf-8"?>
<sst xmlns="http://schemas.openxmlformats.org/spreadsheetml/2006/main" count="41" uniqueCount="39">
  <si>
    <t xml:space="preserve">Arbeitsbeginn Datum </t>
  </si>
  <si>
    <t xml:space="preserve">Änderung des Stundenlohns Datum </t>
  </si>
  <si>
    <t xml:space="preserve">Höhe Stundenlohn in EUR </t>
  </si>
  <si>
    <t>wöchentliche Arbeitszeit in Stunden</t>
  </si>
  <si>
    <t xml:space="preserve">Durchschnittliche Monatsarbeitszeit </t>
  </si>
  <si>
    <t>Durchschnittliches Monatsgehalt</t>
  </si>
  <si>
    <t>Vergütung Ersthelfer/ Brandschutz etc. monatlich in EUR</t>
  </si>
  <si>
    <t>Beginn Betrachtungszeitraum</t>
  </si>
  <si>
    <t xml:space="preserve">Ende Betrachtungszeitraum </t>
  </si>
  <si>
    <t>Prüfung Midijob bis 01.10.2022 (Grenze 1.300,00€)</t>
  </si>
  <si>
    <t>1. Änderung</t>
  </si>
  <si>
    <t xml:space="preserve">2. Änderung </t>
  </si>
  <si>
    <t>3. Änderung</t>
  </si>
  <si>
    <t>Beginn/Eintritts-betrachtung</t>
  </si>
  <si>
    <t>ab 01.01.2022 - EUR 9,82</t>
  </si>
  <si>
    <t>ab 01.07.2022 - EUR 10,45</t>
  </si>
  <si>
    <t>Personalnummer</t>
  </si>
  <si>
    <t xml:space="preserve">Mitarbeitername </t>
  </si>
  <si>
    <t xml:space="preserve">In den weißen Feldern sind Formeln hinterlegt. Bitte füllen Sie hier nichts aus. </t>
  </si>
  <si>
    <t>ab 01.10.2022 - EUR 12,00</t>
  </si>
  <si>
    <t xml:space="preserve">Prüfung Midijob ab 01.10.2022 (Grenze 1.600,00€) </t>
  </si>
  <si>
    <t xml:space="preserve">Sonderzahlungen die tatsächlich keiner Regelmäßigkeit unterliegen wie zum Beispiel eine Jubiläumszahlung (einmalig) wären nicht mit in die Berechnung der Midijob-Grenze mit einzubeziehen. </t>
  </si>
  <si>
    <t xml:space="preserve">*Hinweis zu Sonderzahlungen: </t>
  </si>
  <si>
    <t>Sonderzahlungen in EUR pro Jahr (Urlaubsgeld, Weihnachtsgeld etc. )*</t>
  </si>
  <si>
    <t xml:space="preserve">Sonderzahlungen sind nur zu berücksichtigen wenn diese regelmäßig z.B. jährlich bezahlt werden. Dies trifft zum Beispiel bei Urlaubs- oder Weihnachtsgeld zu. </t>
  </si>
  <si>
    <t>© taxandor Steuerberatungsgesellschaft mbH</t>
  </si>
  <si>
    <t>Prüfung der Gleitzone/ Midijob-Grenze (gilt nur für Stundenlohnempfänger)</t>
  </si>
  <si>
    <t>bis 01.10.2022 - EUR 450,00</t>
  </si>
  <si>
    <t>ab 01.10.2022 - EUR 520,00</t>
  </si>
  <si>
    <t>Info - Mindestlohn / Stunde</t>
  </si>
  <si>
    <t>Info-Minijob / mtl.</t>
  </si>
  <si>
    <t>Info-Minijob /mtl.</t>
  </si>
  <si>
    <t>Der Arbeitgeber hat mindestens jährlich zu prognostizieren, ob für seinen jeweiligen Arbeitnehmer die Gleitzone künftig anzuwenden ist oder nicht. 
Wir stellen Ihnen hier eine Arbeitshilfe zur Prüfung der Midijob-Grenze zur Verfügung. Diese dient zu Ihrer Dokumentation und Strukturierung Ihrer künftigen Erwartungen.
Sie ersetzt nicht eine gründliche Prüfung durch den Arbeitgeber und soll ebenfalls eine sozialversicherungsrechtliche Prüfung durch einen versierten Fachanwalt nicht ersetzen.</t>
  </si>
  <si>
    <t>Arbeitgeber</t>
  </si>
  <si>
    <t>Datum der Prognose</t>
  </si>
  <si>
    <t>Personal-Sachbearbeiter beim Arbeitgeber</t>
  </si>
  <si>
    <t xml:space="preserve">https://www.taxandor.com </t>
  </si>
  <si>
    <t>Die Verantwortung für die Prognose liegt nur beim Arbeitgeber.</t>
  </si>
  <si>
    <t xml:space="preserve">Nur die dunkelgrünen Felder sind auszufüllen. In Zeile 21 (Änderung des Stundenlohns) sind die Daten aus dem aktuellen Jahr einzutragen (+ggf. zukünftige Änderungen in die Folgespalten), die Jahre vor 2022 sind hier nicht relevant.
Vermerken Sie Ihre Anmerkungen hier, exportieren Sie dieses Excel-Sheet als PDF-A zusammen mit den übrigen Unterlagen (z.B. Personalfragebogen, Stundenlohnerhöhung) in die digitale Personalakte hoch.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</si>
</sst>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5" x14ac:knownFonts="1">
    <font>
      <sz val="11"/>
      <color theme="1"/>
      <name val="Calibri"/>
      <family val="2"/>
      <scheme val="minor"/>
    </font>
    <font>
      <sz val="11"/>
      <color theme="1"/>
      <name val="Calibri"/>
      <family val="2"/>
      <scheme val="minor"/>
    </font>
    <font>
      <sz val="8.5"/>
      <color theme="1"/>
      <name val="Calibri"/>
      <family val="2"/>
      <scheme val="minor"/>
    </font>
    <font>
      <b/>
      <sz val="14"/>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s>
  <borders count="11">
    <border>
      <left/>
      <right/>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bottom style="thin">
        <color indexed="64"/>
      </bottom>
      <diagonal/>
    </border>
  </borders>
  <cellStyleXfs count="3">
    <xf numFmtId="0" fontId="0" fillId="0" borderId="0"/>
    <xf numFmtId="44" fontId="1" fillId="0" borderId="0" applyFont="0" applyFill="0" applyBorder="0" applyAlignment="0" applyProtection="0"/>
    <xf numFmtId="0" fontId="4" fillId="0" borderId="0" applyNumberFormat="0" applyFill="0" applyBorder="0" applyAlignment="0" applyProtection="0"/>
  </cellStyleXfs>
  <cellXfs count="42">
    <xf numFmtId="0" fontId="0" fillId="0" borderId="0" xfId="0"/>
    <xf numFmtId="0" fontId="0" fillId="0" borderId="1" xfId="0" applyBorder="1"/>
    <xf numFmtId="0" fontId="0" fillId="0" borderId="0" xfId="0" applyBorder="1"/>
    <xf numFmtId="14" fontId="0" fillId="0" borderId="0" xfId="0" applyNumberFormat="1"/>
    <xf numFmtId="0" fontId="0" fillId="0" borderId="0" xfId="0" applyFill="1"/>
    <xf numFmtId="44" fontId="0" fillId="0" borderId="0" xfId="0" applyNumberFormat="1" applyFill="1"/>
    <xf numFmtId="0" fontId="0" fillId="2" borderId="0" xfId="0" applyFill="1"/>
    <xf numFmtId="14" fontId="0" fillId="2" borderId="0" xfId="0" applyNumberFormat="1" applyFill="1"/>
    <xf numFmtId="44" fontId="0" fillId="2" borderId="0" xfId="1" applyFont="1" applyFill="1"/>
    <xf numFmtId="2" fontId="0" fillId="2" borderId="0" xfId="0" applyNumberFormat="1" applyFill="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0" borderId="4" xfId="0" applyBorder="1"/>
    <xf numFmtId="0" fontId="0" fillId="2" borderId="7" xfId="0" applyFill="1" applyBorder="1"/>
    <xf numFmtId="0" fontId="0" fillId="2" borderId="8" xfId="0" applyFill="1" applyBorder="1"/>
    <xf numFmtId="0" fontId="0" fillId="2" borderId="9" xfId="0" applyFill="1" applyBorder="1"/>
    <xf numFmtId="0" fontId="0" fillId="0" borderId="8" xfId="0" applyBorder="1"/>
    <xf numFmtId="0" fontId="0" fillId="2" borderId="3" xfId="0" applyFill="1" applyBorder="1" applyAlignment="1">
      <alignment wrapText="1"/>
    </xf>
    <xf numFmtId="0" fontId="0" fillId="0" borderId="4" xfId="0" applyFill="1" applyBorder="1"/>
    <xf numFmtId="44" fontId="0" fillId="0" borderId="4" xfId="0" applyNumberFormat="1" applyFill="1" applyBorder="1"/>
    <xf numFmtId="14" fontId="0" fillId="0" borderId="4" xfId="0" applyNumberFormat="1" applyBorder="1"/>
    <xf numFmtId="0" fontId="0" fillId="0" borderId="0" xfId="0" applyAlignment="1">
      <alignment vertical="center"/>
    </xf>
    <xf numFmtId="0" fontId="3" fillId="0" borderId="1" xfId="0" applyFont="1" applyBorder="1"/>
    <xf numFmtId="0" fontId="3" fillId="0" borderId="0" xfId="0" applyFont="1" applyBorder="1"/>
    <xf numFmtId="0" fontId="0" fillId="0" borderId="0" xfId="0" applyFont="1" applyFill="1" applyBorder="1"/>
    <xf numFmtId="0" fontId="0" fillId="0" borderId="8" xfId="0" applyBorder="1" applyAlignment="1">
      <alignment horizontal="left" vertical="center"/>
    </xf>
    <xf numFmtId="0" fontId="0" fillId="0" borderId="4" xfId="0" applyBorder="1" applyAlignment="1">
      <alignment horizontal="left" vertical="center" wrapText="1"/>
    </xf>
    <xf numFmtId="0" fontId="0" fillId="0" borderId="4" xfId="0" applyBorder="1" applyAlignment="1">
      <alignment horizontal="left" vertical="center"/>
    </xf>
    <xf numFmtId="0" fontId="0" fillId="0" borderId="0" xfId="0" applyAlignment="1">
      <alignment horizontal="left" vertical="center"/>
    </xf>
    <xf numFmtId="0" fontId="0" fillId="0" borderId="10" xfId="0" applyBorder="1" applyAlignment="1">
      <alignment vertical="center"/>
    </xf>
    <xf numFmtId="0" fontId="0" fillId="0" borderId="6" xfId="0" applyBorder="1" applyAlignment="1">
      <alignment vertical="center"/>
    </xf>
    <xf numFmtId="0" fontId="0" fillId="0" borderId="6" xfId="0" applyBorder="1" applyAlignment="1">
      <alignment horizontal="left" vertical="center" wrapText="1"/>
    </xf>
    <xf numFmtId="0" fontId="0" fillId="3" borderId="0" xfId="0" applyFill="1"/>
    <xf numFmtId="14" fontId="0" fillId="3" borderId="4" xfId="0" applyNumberFormat="1" applyFill="1" applyBorder="1"/>
    <xf numFmtId="44" fontId="0" fillId="3" borderId="4" xfId="1" applyFont="1" applyFill="1" applyBorder="1"/>
    <xf numFmtId="2" fontId="0" fillId="3" borderId="4" xfId="0" applyNumberFormat="1" applyFill="1" applyBorder="1"/>
    <xf numFmtId="0" fontId="2" fillId="0" borderId="0" xfId="0" applyFont="1" applyAlignment="1">
      <alignment horizontal="right" vertical="center"/>
    </xf>
    <xf numFmtId="0" fontId="4" fillId="0" borderId="0" xfId="2" applyAlignment="1">
      <alignment horizontal="right"/>
    </xf>
    <xf numFmtId="0" fontId="0" fillId="0" borderId="0" xfId="0" applyBorder="1" applyAlignment="1">
      <alignment horizontal="left" vertical="center" wrapText="1"/>
    </xf>
    <xf numFmtId="0" fontId="3" fillId="0" borderId="0" xfId="0" applyFont="1" applyBorder="1" applyAlignment="1">
      <alignment horizontal="left" wrapText="1"/>
    </xf>
  </cellXfs>
  <cellStyles count="3">
    <cellStyle name="Link" xfId="2" builtinId="8"/>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axandor.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6266B-0EFF-4F59-9B15-40D9039BE02B}">
  <sheetPr>
    <pageSetUpPr fitToPage="1"/>
  </sheetPr>
  <dimension ref="A1:L50"/>
  <sheetViews>
    <sheetView tabSelected="1" zoomScaleNormal="100" workbookViewId="0"/>
  </sheetViews>
  <sheetFormatPr baseColWidth="10" defaultRowHeight="15" x14ac:dyDescent="0.25"/>
  <cols>
    <col min="1" max="1" width="71.140625" customWidth="1"/>
    <col min="2" max="2" width="29.28515625" customWidth="1"/>
    <col min="3" max="3" width="3.7109375" customWidth="1"/>
    <col min="4" max="4" width="27.85546875" customWidth="1"/>
    <col min="5" max="5" width="3.7109375" customWidth="1"/>
    <col min="6" max="6" width="26.140625" customWidth="1"/>
    <col min="7" max="7" width="3.7109375" customWidth="1"/>
    <col min="8" max="8" width="27.140625" customWidth="1"/>
    <col min="9" max="9" width="10.7109375" customWidth="1"/>
    <col min="10" max="10" width="11.5703125" customWidth="1"/>
    <col min="12" max="12" width="3.7109375" customWidth="1"/>
  </cols>
  <sheetData>
    <row r="1" spans="1:12" ht="18.75" x14ac:dyDescent="0.3">
      <c r="A1" s="24" t="s">
        <v>26</v>
      </c>
      <c r="B1" s="1"/>
      <c r="C1" s="1"/>
      <c r="D1" s="1"/>
      <c r="E1" s="1"/>
      <c r="F1" s="1"/>
      <c r="G1" s="1"/>
      <c r="H1" s="1"/>
      <c r="I1" s="2"/>
      <c r="J1" s="2"/>
      <c r="K1" s="2"/>
      <c r="L1" s="2"/>
    </row>
    <row r="2" spans="1:12" ht="18.75" x14ac:dyDescent="0.3">
      <c r="A2" s="25"/>
      <c r="B2" s="2"/>
      <c r="C2" s="2"/>
      <c r="D2" s="2"/>
      <c r="E2" s="2"/>
      <c r="F2" s="2"/>
      <c r="G2" s="2"/>
      <c r="H2" s="2"/>
      <c r="I2" s="2"/>
      <c r="J2" s="2"/>
      <c r="K2" s="2"/>
      <c r="L2" s="2"/>
    </row>
    <row r="3" spans="1:12" ht="96" customHeight="1" x14ac:dyDescent="0.3">
      <c r="A3" s="41" t="s">
        <v>32</v>
      </c>
      <c r="B3" s="41"/>
      <c r="C3" s="41"/>
      <c r="D3" s="41"/>
      <c r="E3" s="41"/>
      <c r="F3" s="41"/>
      <c r="G3" s="41"/>
      <c r="H3" s="41"/>
      <c r="I3" s="2"/>
      <c r="J3" s="2"/>
      <c r="K3" s="2"/>
      <c r="L3" s="2"/>
    </row>
    <row r="4" spans="1:12" ht="9.9499999999999993" customHeight="1" x14ac:dyDescent="0.3">
      <c r="A4" s="25"/>
      <c r="B4" s="2"/>
      <c r="C4" s="2"/>
      <c r="D4" s="2"/>
      <c r="E4" s="2"/>
      <c r="F4" s="2"/>
      <c r="G4" s="2"/>
      <c r="H4" s="2"/>
      <c r="I4" s="2"/>
      <c r="J4" s="2"/>
      <c r="K4" s="2"/>
      <c r="L4" s="2"/>
    </row>
    <row r="5" spans="1:12" ht="59.25" customHeight="1" x14ac:dyDescent="0.25">
      <c r="A5" s="40" t="s">
        <v>38</v>
      </c>
      <c r="B5" s="40"/>
      <c r="C5" s="40"/>
      <c r="D5" s="40"/>
      <c r="E5" s="40"/>
      <c r="F5" s="40"/>
      <c r="G5" s="40"/>
      <c r="H5" s="40"/>
    </row>
    <row r="7" spans="1:12" x14ac:dyDescent="0.25">
      <c r="A7" s="26" t="s">
        <v>18</v>
      </c>
    </row>
    <row r="8" spans="1:12" x14ac:dyDescent="0.25">
      <c r="B8" t="s">
        <v>29</v>
      </c>
      <c r="D8" t="s">
        <v>30</v>
      </c>
      <c r="F8" t="s">
        <v>31</v>
      </c>
    </row>
    <row r="9" spans="1:12" x14ac:dyDescent="0.25">
      <c r="B9" t="s">
        <v>14</v>
      </c>
      <c r="D9" t="s">
        <v>27</v>
      </c>
      <c r="F9" t="s">
        <v>27</v>
      </c>
    </row>
    <row r="10" spans="1:12" x14ac:dyDescent="0.25">
      <c r="B10" t="s">
        <v>15</v>
      </c>
      <c r="D10" t="s">
        <v>28</v>
      </c>
      <c r="F10" t="s">
        <v>28</v>
      </c>
    </row>
    <row r="11" spans="1:12" x14ac:dyDescent="0.25">
      <c r="B11" t="s">
        <v>19</v>
      </c>
    </row>
    <row r="13" spans="1:12" x14ac:dyDescent="0.25">
      <c r="A13" s="6" t="s">
        <v>33</v>
      </c>
      <c r="B13" s="34"/>
    </row>
    <row r="14" spans="1:12" x14ac:dyDescent="0.25">
      <c r="A14" s="6" t="s">
        <v>35</v>
      </c>
      <c r="B14" s="34"/>
    </row>
    <row r="15" spans="1:12" x14ac:dyDescent="0.25">
      <c r="A15" s="6" t="s">
        <v>34</v>
      </c>
      <c r="B15" s="34"/>
    </row>
    <row r="16" spans="1:12" x14ac:dyDescent="0.25">
      <c r="A16" s="6" t="s">
        <v>16</v>
      </c>
      <c r="B16" s="34"/>
    </row>
    <row r="17" spans="1:8" x14ac:dyDescent="0.25">
      <c r="A17" s="6" t="s">
        <v>17</v>
      </c>
      <c r="B17" s="34"/>
      <c r="H17" s="2"/>
    </row>
    <row r="18" spans="1:8" x14ac:dyDescent="0.25">
      <c r="A18" s="15"/>
      <c r="B18" s="19" t="s">
        <v>13</v>
      </c>
      <c r="C18" s="6"/>
      <c r="D18" s="11" t="s">
        <v>10</v>
      </c>
      <c r="E18" s="6"/>
      <c r="F18" s="11" t="s">
        <v>11</v>
      </c>
      <c r="G18" s="6"/>
      <c r="H18" s="11" t="s">
        <v>12</v>
      </c>
    </row>
    <row r="19" spans="1:8" x14ac:dyDescent="0.25">
      <c r="A19" s="16" t="s">
        <v>0</v>
      </c>
      <c r="B19" s="35">
        <v>36526</v>
      </c>
      <c r="C19" s="7"/>
      <c r="D19" s="35">
        <v>36526</v>
      </c>
      <c r="E19" s="7"/>
      <c r="F19" s="35">
        <v>36526</v>
      </c>
      <c r="G19" s="7"/>
      <c r="H19" s="35">
        <v>36526</v>
      </c>
    </row>
    <row r="20" spans="1:8" x14ac:dyDescent="0.25">
      <c r="A20" s="16"/>
      <c r="B20" s="12"/>
      <c r="C20" s="6"/>
      <c r="D20" s="12"/>
      <c r="E20" s="6"/>
      <c r="F20" s="12"/>
      <c r="G20" s="6"/>
      <c r="H20" s="12"/>
    </row>
    <row r="21" spans="1:8" x14ac:dyDescent="0.25">
      <c r="A21" s="16" t="s">
        <v>1</v>
      </c>
      <c r="B21" s="35">
        <v>36526</v>
      </c>
      <c r="C21" s="7"/>
      <c r="D21" s="35">
        <v>36526</v>
      </c>
      <c r="E21" s="7"/>
      <c r="F21" s="35">
        <v>36526</v>
      </c>
      <c r="G21" s="7"/>
      <c r="H21" s="35">
        <v>36526</v>
      </c>
    </row>
    <row r="22" spans="1:8" x14ac:dyDescent="0.25">
      <c r="A22" s="16"/>
      <c r="B22" s="12"/>
      <c r="C22" s="6"/>
      <c r="D22" s="12"/>
      <c r="E22" s="6"/>
      <c r="F22" s="12"/>
      <c r="G22" s="6"/>
      <c r="H22" s="12"/>
    </row>
    <row r="23" spans="1:8" x14ac:dyDescent="0.25">
      <c r="A23" s="16" t="s">
        <v>2</v>
      </c>
      <c r="B23" s="36">
        <v>0</v>
      </c>
      <c r="C23" s="8"/>
      <c r="D23" s="36">
        <v>0</v>
      </c>
      <c r="E23" s="8"/>
      <c r="F23" s="36">
        <v>0</v>
      </c>
      <c r="G23" s="8"/>
      <c r="H23" s="36">
        <v>0</v>
      </c>
    </row>
    <row r="24" spans="1:8" x14ac:dyDescent="0.25">
      <c r="A24" s="16"/>
      <c r="B24" s="12"/>
      <c r="C24" s="6"/>
      <c r="D24" s="12"/>
      <c r="E24" s="6"/>
      <c r="F24" s="12"/>
      <c r="G24" s="6"/>
      <c r="H24" s="12"/>
    </row>
    <row r="25" spans="1:8" x14ac:dyDescent="0.25">
      <c r="A25" s="16" t="s">
        <v>23</v>
      </c>
      <c r="B25" s="36">
        <v>0</v>
      </c>
      <c r="C25" s="8"/>
      <c r="D25" s="36">
        <v>0</v>
      </c>
      <c r="E25" s="8"/>
      <c r="F25" s="36">
        <v>0</v>
      </c>
      <c r="G25" s="8"/>
      <c r="H25" s="36">
        <v>0</v>
      </c>
    </row>
    <row r="26" spans="1:8" x14ac:dyDescent="0.25">
      <c r="A26" s="16"/>
      <c r="B26" s="12"/>
      <c r="C26" s="6"/>
      <c r="D26" s="12"/>
      <c r="E26" s="6"/>
      <c r="F26" s="12"/>
      <c r="G26" s="6"/>
      <c r="H26" s="12"/>
    </row>
    <row r="27" spans="1:8" x14ac:dyDescent="0.25">
      <c r="A27" s="16" t="s">
        <v>6</v>
      </c>
      <c r="B27" s="36">
        <v>0</v>
      </c>
      <c r="C27" s="8"/>
      <c r="D27" s="36">
        <v>0</v>
      </c>
      <c r="E27" s="8"/>
      <c r="F27" s="36">
        <v>0</v>
      </c>
      <c r="G27" s="8"/>
      <c r="H27" s="36">
        <v>0</v>
      </c>
    </row>
    <row r="28" spans="1:8" x14ac:dyDescent="0.25">
      <c r="A28" s="16"/>
      <c r="B28" s="12"/>
      <c r="C28" s="6"/>
      <c r="D28" s="12"/>
      <c r="E28" s="6"/>
      <c r="F28" s="12"/>
      <c r="G28" s="6"/>
      <c r="H28" s="12"/>
    </row>
    <row r="29" spans="1:8" x14ac:dyDescent="0.25">
      <c r="A29" s="16" t="s">
        <v>3</v>
      </c>
      <c r="B29" s="37">
        <v>0</v>
      </c>
      <c r="C29" s="9"/>
      <c r="D29" s="37">
        <v>0</v>
      </c>
      <c r="E29" s="9"/>
      <c r="F29" s="37">
        <v>0</v>
      </c>
      <c r="G29" s="9"/>
      <c r="H29" s="37">
        <v>0</v>
      </c>
    </row>
    <row r="30" spans="1:8" ht="15.75" thickBot="1" x14ac:dyDescent="0.3">
      <c r="A30" s="17"/>
      <c r="B30" s="13"/>
      <c r="C30" s="10"/>
      <c r="D30" s="13"/>
      <c r="E30" s="10"/>
      <c r="F30" s="13"/>
      <c r="G30" s="10"/>
      <c r="H30" s="13"/>
    </row>
    <row r="31" spans="1:8" x14ac:dyDescent="0.25">
      <c r="A31" s="18" t="s">
        <v>4</v>
      </c>
      <c r="B31" s="20">
        <f>B29*13/3</f>
        <v>0</v>
      </c>
      <c r="C31" s="4"/>
      <c r="D31" s="20">
        <f t="shared" ref="D31:H31" si="0">D29*13/3</f>
        <v>0</v>
      </c>
      <c r="E31" s="4"/>
      <c r="F31" s="20">
        <f t="shared" si="0"/>
        <v>0</v>
      </c>
      <c r="G31" s="4"/>
      <c r="H31" s="20">
        <f t="shared" si="0"/>
        <v>0</v>
      </c>
    </row>
    <row r="32" spans="1:8" x14ac:dyDescent="0.25">
      <c r="A32" s="18"/>
      <c r="B32" s="20"/>
      <c r="C32" s="4"/>
      <c r="D32" s="20"/>
      <c r="E32" s="4"/>
      <c r="F32" s="20"/>
      <c r="G32" s="4"/>
      <c r="H32" s="20"/>
    </row>
    <row r="33" spans="1:8" x14ac:dyDescent="0.25">
      <c r="A33" s="18" t="s">
        <v>5</v>
      </c>
      <c r="B33" s="21">
        <f>B31*B23+B27+(B25/12)</f>
        <v>0</v>
      </c>
      <c r="C33" s="5"/>
      <c r="D33" s="21">
        <f t="shared" ref="D33:H33" si="1">D31*D23+D27+(D25/12)</f>
        <v>0</v>
      </c>
      <c r="E33" s="5"/>
      <c r="F33" s="21">
        <f t="shared" si="1"/>
        <v>0</v>
      </c>
      <c r="G33" s="5"/>
      <c r="H33" s="21">
        <f t="shared" si="1"/>
        <v>0</v>
      </c>
    </row>
    <row r="34" spans="1:8" x14ac:dyDescent="0.25">
      <c r="A34" s="18"/>
      <c r="B34" s="14"/>
      <c r="D34" s="14"/>
      <c r="F34" s="14"/>
      <c r="H34" s="14"/>
    </row>
    <row r="35" spans="1:8" x14ac:dyDescent="0.25">
      <c r="A35" s="18"/>
      <c r="B35" s="14"/>
      <c r="D35" s="14"/>
      <c r="F35" s="14"/>
      <c r="H35" s="14"/>
    </row>
    <row r="36" spans="1:8" x14ac:dyDescent="0.25">
      <c r="A36" s="18" t="s">
        <v>7</v>
      </c>
      <c r="B36" s="22">
        <f>IF(B21&gt;B19,B21,B19)</f>
        <v>36526</v>
      </c>
      <c r="C36" s="3"/>
      <c r="D36" s="22">
        <f t="shared" ref="D36:H36" si="2">IF(D21&gt;D19,D21,D19)</f>
        <v>36526</v>
      </c>
      <c r="E36" s="3"/>
      <c r="F36" s="22">
        <f t="shared" si="2"/>
        <v>36526</v>
      </c>
      <c r="G36" s="3"/>
      <c r="H36" s="22">
        <f t="shared" si="2"/>
        <v>36526</v>
      </c>
    </row>
    <row r="37" spans="1:8" x14ac:dyDescent="0.25">
      <c r="A37" s="18"/>
      <c r="B37" s="14"/>
      <c r="D37" s="14"/>
      <c r="F37" s="14"/>
      <c r="H37" s="14"/>
    </row>
    <row r="38" spans="1:8" x14ac:dyDescent="0.25">
      <c r="A38" s="18" t="s">
        <v>8</v>
      </c>
      <c r="B38" s="22">
        <f>DATE(YEAR(B36)+1,MONTH(B36),DAY(B36)-1)</f>
        <v>36891</v>
      </c>
      <c r="C38" s="3"/>
      <c r="D38" s="22">
        <f t="shared" ref="D38:H38" si="3">DATE(YEAR(D36)+1,MONTH(D36),DAY(D36)-1)</f>
        <v>36891</v>
      </c>
      <c r="E38" s="3"/>
      <c r="F38" s="22">
        <f t="shared" si="3"/>
        <v>36891</v>
      </c>
      <c r="G38" s="3"/>
      <c r="H38" s="22">
        <f t="shared" si="3"/>
        <v>36891</v>
      </c>
    </row>
    <row r="39" spans="1:8" x14ac:dyDescent="0.25">
      <c r="A39" s="18"/>
      <c r="B39" s="14"/>
      <c r="D39" s="14"/>
      <c r="F39" s="14"/>
      <c r="H39" s="14"/>
    </row>
    <row r="40" spans="1:8" s="30" customFormat="1" ht="75" customHeight="1" x14ac:dyDescent="0.25">
      <c r="A40" s="27" t="s">
        <v>9</v>
      </c>
      <c r="B40" s="28" t="str">
        <f>IF(B33&gt;1300,"Nein, keine Anwendung Midijob, da voll sozialversicherungspflichtig", IF(B33&lt;450.01,"Nein, keine Anwendung Midijob, da Minijob","Ja, Midijob anwenden"))</f>
        <v>Nein, keine Anwendung Midijob, da Minijob</v>
      </c>
      <c r="C40" s="29"/>
      <c r="D40" s="28" t="str">
        <f>IF(D33&gt;1300,"Nein, keine Anwendung Midijob, da voll sozialversicherungspflichtig", IF(D33&lt;450.01,"Nein, keine Anwendung Midijob, da Minijob","Ja, Midijob anwenden"))</f>
        <v>Nein, keine Anwendung Midijob, da Minijob</v>
      </c>
      <c r="E40" s="29"/>
      <c r="F40" s="28" t="str">
        <f>IF(F33&gt;1300,"Nein, keine Anwendung Midijob, da voll sozialversicherungspflichtig", IF(F33&lt;450.01,"Nein, keine Anwendung Midijob, da Minijob","Ja, Midijob anwenden"))</f>
        <v>Nein, keine Anwendung Midijob, da Minijob</v>
      </c>
      <c r="G40" s="29"/>
      <c r="H40" s="28" t="str">
        <f>IF(H33&gt;1300,"Nein, keine Anwendung Midijob, da voll sozialversicherungspflichtig", IF(H33&lt;450.01,"Nein, keine Anwendung Midijob, da Minijob","Ja, Midijob anwenden"))</f>
        <v>Nein, keine Anwendung Midijob, da Minijob</v>
      </c>
    </row>
    <row r="41" spans="1:8" x14ac:dyDescent="0.25">
      <c r="A41" s="18"/>
      <c r="B41" s="14"/>
      <c r="D41" s="14"/>
      <c r="F41" s="14"/>
      <c r="H41" s="14"/>
    </row>
    <row r="42" spans="1:8" s="23" customFormat="1" ht="63.75" customHeight="1" x14ac:dyDescent="0.25">
      <c r="A42" s="31" t="s">
        <v>20</v>
      </c>
      <c r="B42" s="33" t="str">
        <f>IF(B33&gt;1600,"Nein, keine Anwendung Midijob, da voll sozialversicherungspflichtig", IF(B33&lt;520.01,"Nein, keine Anwendung Midijob, da Minijob","Ja, Midijob anwenden"))</f>
        <v>Nein, keine Anwendung Midijob, da Minijob</v>
      </c>
      <c r="C42" s="32"/>
      <c r="D42" s="33" t="str">
        <f>IF(D33&gt;1600,"Nein, keine Anwendung Midijob, da voll sozialversicherungspflichtig", IF(D33&lt;520.01,"Nein, keine Anwendung Midijob, da Minijob","Ja, Midijob anwenden"))</f>
        <v>Nein, keine Anwendung Midijob, da Minijob</v>
      </c>
      <c r="E42" s="32"/>
      <c r="F42" s="33" t="str">
        <f>IF(F33&gt;1600,"Nein, keine Anwendung Midijob, da voll sozialversicherungspflichtig", IF(F33&lt;520.01,"Nein, keine Anwendung Midijob, da Minijob","Ja, Midijob anwenden"))</f>
        <v>Nein, keine Anwendung Midijob, da Minijob</v>
      </c>
      <c r="G42" s="32"/>
      <c r="H42" s="33" t="str">
        <f>IF(H33&gt;1600,"Nein, keine Anwendung Midijob, da voll sozialversicherungspflichtig", IF(H33&lt;520.01,"Nein, keine Anwendung Midijob, da Minijob","Ja, Midijob anwenden"))</f>
        <v>Nein, keine Anwendung Midijob, da Minijob</v>
      </c>
    </row>
    <row r="43" spans="1:8" ht="7.5" customHeight="1" x14ac:dyDescent="0.25"/>
    <row r="44" spans="1:8" ht="7.5" customHeight="1" x14ac:dyDescent="0.25"/>
    <row r="45" spans="1:8" x14ac:dyDescent="0.25">
      <c r="A45" t="s">
        <v>22</v>
      </c>
    </row>
    <row r="46" spans="1:8" x14ac:dyDescent="0.25">
      <c r="A46" t="s">
        <v>24</v>
      </c>
    </row>
    <row r="47" spans="1:8" x14ac:dyDescent="0.25">
      <c r="A47" t="s">
        <v>21</v>
      </c>
    </row>
    <row r="49" spans="1:8" x14ac:dyDescent="0.25">
      <c r="A49" t="s">
        <v>37</v>
      </c>
      <c r="H49" s="38" t="s">
        <v>25</v>
      </c>
    </row>
    <row r="50" spans="1:8" x14ac:dyDescent="0.25">
      <c r="H50" s="39" t="s">
        <v>36</v>
      </c>
    </row>
  </sheetData>
  <mergeCells count="2">
    <mergeCell ref="A5:H5"/>
    <mergeCell ref="A3:H3"/>
  </mergeCells>
  <hyperlinks>
    <hyperlink ref="H50" r:id="rId1" xr:uid="{00316112-041E-4ABC-81BF-ED762E9289BE}"/>
  </hyperlinks>
  <pageMargins left="0.70866141732283472" right="0.11811023622047245" top="0.74803149606299213" bottom="0.74803149606299213" header="0.31496062992125984" footer="0.31496062992125984"/>
  <pageSetup paperSize="9" scale="52" orientation="landscape" r:id="rId2"/>
  <colBreaks count="1" manualBreakCount="1">
    <brk id="10"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BSO999929 xmlns="http://www.datev.de/BSOffice/999929">82802f35-014b-4828-a73e-de578f6a5a17</BSO999929>
</file>

<file path=customXml/itemProps1.xml><?xml version="1.0" encoding="utf-8"?>
<ds:datastoreItem xmlns:ds="http://schemas.openxmlformats.org/officeDocument/2006/customXml" ds:itemID="{74B5A86C-33AA-4DB8-91F0-7DFCFE24045E}">
  <ds:schemaRefs>
    <ds:schemaRef ds:uri="http://www.datev.de/BSOffice/99992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Prüfung_Gleitone</vt:lpstr>
      <vt:lpstr>Prüfung_Gleitone!Druckbereich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Heinig, Katharina</dc:creator>
  <cp:lastModifiedBy>Bräuchle, Susanne</cp:lastModifiedBy>
  <cp:lastPrinted>2022-06-10T11:52:33Z</cp:lastPrinted>
  <dcterms:created xsi:type="dcterms:W3CDTF">2022-05-25T12:59:23Z</dcterms:created>
  <dcterms:modified xsi:type="dcterms:W3CDTF">2022-06-10T13:22:39Z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EV-DMS_DOKU_NR">
    <vt:lpwstr>193864</vt:lpwstr>
  </property>
  <property fmtid="{D5CDD505-2E9C-101B-9397-08002B2CF9AE}" pid="3" name="DATEV-DMS_BETREFF">
    <vt:lpwstr>Prüfung der Gleitzone/Midijob - Berechnungshilfe - Ergänzung zum KVP 1932 </vt:lpwstr>
  </property>
  <property fmtid="{D5CDD505-2E9C-101B-9397-08002B2CF9AE}" pid="4" name="DATEV-DMS_MANDANT_NR">
    <vt:lpwstr>1099999</vt:lpwstr>
  </property>
  <property fmtid="{D5CDD505-2E9C-101B-9397-08002B2CF9AE}" pid="5" name="DATEV-DMS_MANDANT_BEZ">
    <vt:lpwstr>Verwaltung taxandor</vt:lpwstr>
  </property>
</Properties>
</file>